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ROBERTO\Pictures\Audax ABC\"/>
    </mc:Choice>
  </mc:AlternateContent>
  <xr:revisionPtr revIDLastSave="0" documentId="13_ncr:1_{D8071BDD-69BF-4DC2-91C9-1498E737B177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BRM 200 Misto" sheetId="4" r:id="rId1"/>
  </sheets>
  <definedNames>
    <definedName name="_xlnm.Print_Area" localSheetId="0">'BRM 200 Misto'!$A$1:$E$45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4" l="1"/>
  <c r="B27" i="4"/>
  <c r="B45" i="4" l="1"/>
  <c r="B44" i="4"/>
  <c r="B22" i="4"/>
  <c r="B36" i="4" l="1"/>
  <c r="B43" i="4"/>
  <c r="B42" i="4"/>
  <c r="B41" i="4"/>
  <c r="B40" i="4"/>
  <c r="B39" i="4"/>
  <c r="B38" i="4"/>
  <c r="B37" i="4"/>
  <c r="B35" i="4"/>
  <c r="B34" i="4"/>
  <c r="B33" i="4"/>
  <c r="B32" i="4"/>
  <c r="B31" i="4"/>
  <c r="B30" i="4"/>
  <c r="B29" i="4"/>
  <c r="B26" i="4"/>
  <c r="B25" i="4"/>
  <c r="B23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<sst xmlns="http://schemas.openxmlformats.org/spreadsheetml/2006/main" count="136" uniqueCount="101">
  <si>
    <t>Bifurcação</t>
  </si>
  <si>
    <t xml:space="preserve">Observações </t>
  </si>
  <si>
    <t>Estrada / Rua</t>
  </si>
  <si>
    <t xml:space="preserve">Lugar </t>
  </si>
  <si>
    <t>Cruzamento</t>
  </si>
  <si>
    <t>Acum</t>
  </si>
  <si>
    <t>Dist</t>
  </si>
  <si>
    <t>Trecho Urbano</t>
  </si>
  <si>
    <t xml:space="preserve"> </t>
  </si>
  <si>
    <t>Rotatoria</t>
  </si>
  <si>
    <t xml:space="preserve">VISTORIA E LARGADA </t>
  </si>
  <si>
    <t>Retorno</t>
  </si>
  <si>
    <t>Virar a direita na Via de acesso João de Goes</t>
  </si>
  <si>
    <t>Rodovia</t>
  </si>
  <si>
    <t>Estrada</t>
  </si>
  <si>
    <t>Sehuir na estrada do alpes e passar por baixo da Rod Castelo Branco</t>
  </si>
  <si>
    <t>Desafio 100 Rota das Frutas - 26/03/2022</t>
  </si>
  <si>
    <t>PC0 - Largada - Posto Graal 56</t>
  </si>
  <si>
    <t>Rod. Dos Bandeirantes, km 56, Jundiaí</t>
  </si>
  <si>
    <t>Rod dos Bandeirantes, km 49</t>
  </si>
  <si>
    <t>Retornar sentido Jundiaís</t>
  </si>
  <si>
    <t>Saida 59</t>
  </si>
  <si>
    <t>Rod dos Bandeirantes, km 59</t>
  </si>
  <si>
    <t>Sair a direita, sentido Jundiaí</t>
  </si>
  <si>
    <t>Alça de acesso</t>
  </si>
  <si>
    <t>Seguir a direita sentido Jundiaí</t>
  </si>
  <si>
    <t>Rod Dom Gabriel Bueno Couto</t>
  </si>
  <si>
    <t>Rod João Cereser</t>
  </si>
  <si>
    <t>Trecho em obras</t>
  </si>
  <si>
    <t>Sair da direita antes da ponte sentido Rod Geraldo Dias</t>
  </si>
  <si>
    <t>Marginal Rod Geraldo Dias</t>
  </si>
  <si>
    <t>Entrar a esquerda na Rod Geraldo Dias</t>
  </si>
  <si>
    <t>Rod Geraldo Dias</t>
  </si>
  <si>
    <t xml:space="preserve">Terminal Hortolandia </t>
  </si>
  <si>
    <r>
      <t xml:space="preserve">Retornar a esqueda e seguir na Rog Geral do Dias - </t>
    </r>
    <r>
      <rPr>
        <b/>
        <sz val="10"/>
        <rFont val="Verdana"/>
        <family val="2"/>
      </rPr>
      <t>CUIDADO TRECHO URBANO E SEM ACOSTAMENTO</t>
    </r>
  </si>
  <si>
    <t>Rota das Frutas</t>
  </si>
  <si>
    <r>
      <t xml:space="preserve">Seguir em frente seguindo as placas da </t>
    </r>
    <r>
      <rPr>
        <b/>
        <sz val="12"/>
        <color theme="1"/>
        <rFont val="Calibri"/>
        <family val="2"/>
        <scheme val="minor"/>
      </rPr>
      <t>Rota das Frutas sentido Louveira</t>
    </r>
  </si>
  <si>
    <t>Estação Ferroviária de Louveira</t>
  </si>
  <si>
    <t>Av Tiradentes</t>
  </si>
  <si>
    <t>Av 21 de Março</t>
  </si>
  <si>
    <t>Trecho Urbano de Louveira</t>
  </si>
  <si>
    <t>Av 21 de Março/Estrada das Rainhas</t>
  </si>
  <si>
    <t xml:space="preserve"> Virar a direita e seguir as placas da Rotas das Frutas</t>
  </si>
  <si>
    <t>Rod Geraldo Dias/ Estrada Vinhedo Louveira</t>
  </si>
  <si>
    <t>Rua Riachuelo</t>
  </si>
  <si>
    <t>Seguir as placas da Rota das Frutas</t>
  </si>
  <si>
    <t>Passagem sob Viaduto</t>
  </si>
  <si>
    <t>Rod Edenor João Tasca</t>
  </si>
  <si>
    <t>Passar por baixo do Viaduto Ferroviário Liberato Seraphin</t>
  </si>
  <si>
    <t>Inicio de Subida, seguir as placas da Rotas das Frutas</t>
  </si>
  <si>
    <t xml:space="preserve">Fim de descida, seguir em frente </t>
  </si>
  <si>
    <t>PC 1 Pesqueiro Bistecão</t>
  </si>
  <si>
    <t>Estrada Vicinal Luiz Suzan</t>
  </si>
  <si>
    <t>Abastecimento -                                                           Abertura - 08:40                    Fechamento - 10:20</t>
  </si>
  <si>
    <t>Estrada Vicinal Adolpho Pecorari</t>
  </si>
  <si>
    <t>Virar a direita, sempre seguindo as placas da Rotas das Frutas</t>
  </si>
  <si>
    <t>Estrada Vicinal</t>
  </si>
  <si>
    <t>Virar a Direita na Av Nossa Sra das Graças</t>
  </si>
  <si>
    <t>Av Nossa Sra das Graças</t>
  </si>
  <si>
    <t>Virar a direita na Av Jose Salfins</t>
  </si>
  <si>
    <t>Av Jose Salfins</t>
  </si>
  <si>
    <t>Trecho Urbano - Itatiba</t>
  </si>
  <si>
    <t>Virar a esquerda na Rua Operario</t>
  </si>
  <si>
    <t>Rua Operario/Av Vicente Catalani</t>
  </si>
  <si>
    <t>Virar a esquerda sentido Vinhedo</t>
  </si>
  <si>
    <t>Abastecimento -                                                           Abertura - 09:20                    Fechamento - 11:40</t>
  </si>
  <si>
    <t>Virar a esquerda na Estrada Leopoldino Bertolossi</t>
  </si>
  <si>
    <t>Estrada Leopoldino Bertolossi</t>
  </si>
  <si>
    <t>Sseguir a direita na Rod Romildo Prado</t>
  </si>
  <si>
    <t>Rodovia Romildo Prado</t>
  </si>
  <si>
    <t>Virar a esquerda na Rotatoria e em seguida sair da Rodovia e seguir a esquerda na Estrada Municipal Monterey</t>
  </si>
  <si>
    <t>Estrada Municiapl Monterey</t>
  </si>
  <si>
    <t>Seguir na Estarada seguindo as placas da Rota das Frutas</t>
  </si>
  <si>
    <t>Av Geraldo Azzoni</t>
  </si>
  <si>
    <t>Virar a esquerda na Av São Jose da Pedra Santa</t>
  </si>
  <si>
    <t>Av São Jose da Pedra Santa</t>
  </si>
  <si>
    <t>Virar a esquerda</t>
  </si>
  <si>
    <t>Vilarejo</t>
  </si>
  <si>
    <t>Av Nicola Aciere / Av Nilo Traci</t>
  </si>
  <si>
    <t>Virar a esquerda na Av Santa Eliza</t>
  </si>
  <si>
    <t>Av Santa Eliza</t>
  </si>
  <si>
    <t>Av Navarro de Andrade</t>
  </si>
  <si>
    <t>Seguir na Avenida</t>
  </si>
  <si>
    <t>Virar a direita, sentido Termonal Hortolandia</t>
  </si>
  <si>
    <t xml:space="preserve">Alça de acesso </t>
  </si>
  <si>
    <t>Virar a direita sentido Anhanguera</t>
  </si>
  <si>
    <t>Trecho Urbano Jundiaí</t>
  </si>
  <si>
    <r>
      <t>Seguir na Rodovia até o acesso da Rod dos Bandeirantes, sentido São Paulo -</t>
    </r>
    <r>
      <rPr>
        <b/>
        <sz val="12"/>
        <color theme="1"/>
        <rFont val="Calibri"/>
        <family val="2"/>
        <scheme val="minor"/>
      </rPr>
      <t xml:space="preserve"> CUIDADO TRECHO EM OBRAS</t>
    </r>
  </si>
  <si>
    <t>Saida 64</t>
  </si>
  <si>
    <t>Virar a direita sentido São Paulo</t>
  </si>
  <si>
    <t xml:space="preserve">Rodovia </t>
  </si>
  <si>
    <t>Rodovia dos Bandeirantes, km 59</t>
  </si>
  <si>
    <t>Seguir na Rodovia dos Bandeirantes sentido São Paulo</t>
  </si>
  <si>
    <t xml:space="preserve">Chegada                                                    Abertura - 11:00                              fechamento - 15:00 </t>
  </si>
  <si>
    <t>Tirar foto selfie ou da bicicleta com o passaporte junto ao Painel com o Nomo do Condomínio</t>
  </si>
  <si>
    <t>PC 2 VIRTUAL Comominio Ville de Chamonix</t>
  </si>
  <si>
    <t>PC 3 Pesqueiro Bistecão</t>
  </si>
  <si>
    <t>PC 4 - CHEGADA</t>
  </si>
  <si>
    <t>Virar a esquerda sentido Valinhos</t>
  </si>
  <si>
    <t>Virar a direita, atravessar a linha ferroviária na Av Tiradentes e em seguida virar a esquerda na Av 21 de Março</t>
  </si>
  <si>
    <r>
      <t xml:space="preserve">Seguir na Rod Dom Gabriel Bueno Couto, sentido Itatiba. </t>
    </r>
    <r>
      <rPr>
        <b/>
        <sz val="10"/>
        <rFont val="Verdana"/>
        <family val="2"/>
      </rPr>
      <t>CUIDADO TRECHO SEM ACOSTAMENTO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</si>
</sst>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4"/>
      <color indexed="8"/>
      <name val="Verdana"/>
      <family val="2"/>
    </font>
    <font>
      <b/>
      <sz val="24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55"/>
      </bottom>
      <diagonal/>
    </border>
    <border>
      <left style="medium">
        <color indexed="55"/>
      </left>
      <right style="medium">
        <color indexed="64"/>
      </right>
      <top style="medium">
        <color indexed="55"/>
      </top>
      <bottom/>
      <diagonal/>
    </border>
    <border>
      <left style="medium">
        <color indexed="64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4">
    <xf numFmtId="0" fontId="0" fillId="0" borderId="0" xfId="0"/>
    <xf numFmtId="0" fontId="6" fillId="2" borderId="1" xfId="0" applyFont="1" applyFill="1" applyBorder="1" applyAlignment="1">
      <alignment horizontal="left" vertical="center" wrapText="1"/>
    </xf>
    <xf numFmtId="164" fontId="6" fillId="0" borderId="3" xfId="17" applyNumberFormat="1" applyFont="1" applyBorder="1" applyAlignment="1">
      <alignment horizontal="left" vertical="center" wrapText="1"/>
    </xf>
    <xf numFmtId="164" fontId="6" fillId="0" borderId="4" xfId="17" applyNumberFormat="1" applyFont="1" applyBorder="1" applyAlignment="1">
      <alignment horizontal="left" vertical="center" wrapText="1"/>
    </xf>
    <xf numFmtId="0" fontId="7" fillId="0" borderId="4" xfId="17" applyFont="1" applyBorder="1" applyAlignment="1">
      <alignment horizontal="left" vertical="center" wrapText="1"/>
    </xf>
    <xf numFmtId="0" fontId="7" fillId="0" borderId="5" xfId="17" applyFont="1" applyBorder="1" applyAlignment="1">
      <alignment horizontal="left" vertical="center" wrapText="1"/>
    </xf>
    <xf numFmtId="0" fontId="4" fillId="2" borderId="6" xfId="17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4" fillId="0" borderId="2" xfId="17" applyNumberFormat="1" applyFont="1" applyBorder="1" applyAlignment="1">
      <alignment horizontal="left" vertical="center" wrapText="1"/>
    </xf>
    <xf numFmtId="0" fontId="5" fillId="6" borderId="1" xfId="17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5" fillId="0" borderId="1" xfId="17" applyNumberFormat="1" applyFont="1" applyBorder="1" applyAlignment="1">
      <alignment horizontal="left" vertical="center" wrapText="1"/>
    </xf>
    <xf numFmtId="0" fontId="5" fillId="5" borderId="1" xfId="17" applyFont="1" applyFill="1" applyBorder="1" applyAlignment="1">
      <alignment horizontal="left" vertical="center" wrapText="1"/>
    </xf>
    <xf numFmtId="0" fontId="5" fillId="0" borderId="1" xfId="17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/>
    </xf>
    <xf numFmtId="164" fontId="4" fillId="0" borderId="7" xfId="17" applyNumberFormat="1" applyFont="1" applyBorder="1" applyAlignment="1">
      <alignment horizontal="center" vertical="center" wrapText="1"/>
    </xf>
    <xf numFmtId="165" fontId="4" fillId="4" borderId="1" xfId="1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4" fontId="5" fillId="0" borderId="9" xfId="0" applyNumberFormat="1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3" borderId="2" xfId="17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/>
    </xf>
    <xf numFmtId="164" fontId="5" fillId="0" borderId="1" xfId="17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1" fillId="6" borderId="1" xfId="0" applyFont="1" applyFill="1" applyBorder="1" applyAlignment="1">
      <alignment horizontal="left" vertical="center" wrapText="1"/>
    </xf>
    <xf numFmtId="0" fontId="4" fillId="6" borderId="1" xfId="17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/>
    </xf>
    <xf numFmtId="0" fontId="3" fillId="6" borderId="1" xfId="17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vertical="center"/>
    </xf>
    <xf numFmtId="0" fontId="4" fillId="5" borderId="1" xfId="17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2" fillId="6" borderId="1" xfId="17" applyFont="1" applyFill="1" applyBorder="1" applyAlignment="1">
      <alignment horizontal="left" vertical="center" wrapText="1"/>
    </xf>
    <xf numFmtId="0" fontId="3" fillId="5" borderId="1" xfId="17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8" fillId="0" borderId="0" xfId="17" applyFont="1" applyBorder="1" applyAlignment="1">
      <alignment horizontal="left" vertical="center"/>
    </xf>
  </cellXfs>
  <cellStyles count="1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Normal" xfId="0" builtinId="0"/>
    <cellStyle name="Normal 2" xfId="17" xr:uid="{00000000-0005-0000-0000-00001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="85" zoomScaleNormal="85" workbookViewId="0">
      <selection activeCell="E8" sqref="E8"/>
    </sheetView>
  </sheetViews>
  <sheetFormatPr defaultRowHeight="15.75" x14ac:dyDescent="0.25"/>
  <cols>
    <col min="1" max="1" width="6.25" customWidth="1"/>
    <col min="2" max="2" width="4.375" customWidth="1"/>
    <col min="3" max="3" width="27.375" customWidth="1"/>
    <col min="4" max="4" width="26.75" customWidth="1"/>
    <col min="5" max="5" width="31.625" customWidth="1"/>
  </cols>
  <sheetData>
    <row r="1" spans="1:6" ht="30.75" thickBot="1" x14ac:dyDescent="0.3">
      <c r="A1" s="53" t="s">
        <v>16</v>
      </c>
      <c r="B1" s="53"/>
      <c r="C1" s="53"/>
      <c r="D1" s="53"/>
      <c r="E1" s="53"/>
    </row>
    <row r="2" spans="1:6" ht="26.25" thickBot="1" x14ac:dyDescent="0.3">
      <c r="A2" s="2" t="s">
        <v>5</v>
      </c>
      <c r="B2" s="3" t="s">
        <v>6</v>
      </c>
      <c r="C2" s="4" t="s">
        <v>3</v>
      </c>
      <c r="D2" s="4" t="s">
        <v>2</v>
      </c>
      <c r="E2" s="5" t="s">
        <v>1</v>
      </c>
    </row>
    <row r="3" spans="1:6" ht="32.25" customHeight="1" x14ac:dyDescent="0.25">
      <c r="A3" s="16">
        <v>0</v>
      </c>
      <c r="B3" s="9">
        <v>0</v>
      </c>
      <c r="C3" s="26" t="s">
        <v>17</v>
      </c>
      <c r="D3" s="26" t="s">
        <v>18</v>
      </c>
      <c r="E3" s="6" t="s">
        <v>10</v>
      </c>
    </row>
    <row r="4" spans="1:6" ht="27" customHeight="1" x14ac:dyDescent="0.25">
      <c r="A4" s="15">
        <v>7</v>
      </c>
      <c r="B4" s="12">
        <f t="shared" ref="B4:B43" si="0">A4-A3</f>
        <v>7</v>
      </c>
      <c r="C4" s="7" t="s">
        <v>11</v>
      </c>
      <c r="D4" s="10" t="s">
        <v>19</v>
      </c>
      <c r="E4" s="11" t="s">
        <v>20</v>
      </c>
    </row>
    <row r="5" spans="1:6" ht="26.25" customHeight="1" x14ac:dyDescent="0.25">
      <c r="A5" s="15">
        <v>17.7</v>
      </c>
      <c r="B5" s="12">
        <f t="shared" si="0"/>
        <v>10.7</v>
      </c>
      <c r="C5" s="7" t="s">
        <v>21</v>
      </c>
      <c r="D5" s="10" t="s">
        <v>22</v>
      </c>
      <c r="E5" s="29" t="s">
        <v>23</v>
      </c>
    </row>
    <row r="6" spans="1:6" ht="27.75" customHeight="1" x14ac:dyDescent="0.25">
      <c r="A6" s="15">
        <v>18.3</v>
      </c>
      <c r="B6" s="12">
        <f t="shared" si="0"/>
        <v>0.60000000000000142</v>
      </c>
      <c r="C6" s="34" t="s">
        <v>0</v>
      </c>
      <c r="D6" s="10" t="s">
        <v>24</v>
      </c>
      <c r="E6" s="31" t="s">
        <v>25</v>
      </c>
    </row>
    <row r="7" spans="1:6" ht="38.25" x14ac:dyDescent="0.25">
      <c r="A7" s="15">
        <v>19.3</v>
      </c>
      <c r="B7" s="12">
        <f t="shared" si="0"/>
        <v>1</v>
      </c>
      <c r="C7" s="34" t="s">
        <v>13</v>
      </c>
      <c r="D7" s="10" t="s">
        <v>26</v>
      </c>
      <c r="E7" s="13" t="s">
        <v>100</v>
      </c>
    </row>
    <row r="8" spans="1:6" ht="31.5" x14ac:dyDescent="0.25">
      <c r="A8" s="15">
        <v>21.2</v>
      </c>
      <c r="B8" s="12">
        <f t="shared" si="0"/>
        <v>1.8999999999999986</v>
      </c>
      <c r="C8" s="7" t="s">
        <v>28</v>
      </c>
      <c r="D8" s="35" t="s">
        <v>27</v>
      </c>
      <c r="E8" s="30" t="s">
        <v>29</v>
      </c>
    </row>
    <row r="9" spans="1:6" ht="25.5" x14ac:dyDescent="0.25">
      <c r="A9" s="15">
        <v>21.5</v>
      </c>
      <c r="B9" s="12">
        <f t="shared" si="0"/>
        <v>0.30000000000000071</v>
      </c>
      <c r="C9" s="34" t="s">
        <v>7</v>
      </c>
      <c r="D9" s="35" t="s">
        <v>30</v>
      </c>
      <c r="E9" s="13" t="s">
        <v>31</v>
      </c>
    </row>
    <row r="10" spans="1:6" ht="45" customHeight="1" x14ac:dyDescent="0.25">
      <c r="A10" s="15">
        <v>21.8</v>
      </c>
      <c r="B10" s="12">
        <f t="shared" si="0"/>
        <v>0.30000000000000071</v>
      </c>
      <c r="C10" s="34" t="s">
        <v>33</v>
      </c>
      <c r="D10" s="35" t="s">
        <v>32</v>
      </c>
      <c r="E10" s="13" t="s">
        <v>34</v>
      </c>
      <c r="F10" t="s">
        <v>8</v>
      </c>
    </row>
    <row r="11" spans="1:6" ht="52.5" customHeight="1" x14ac:dyDescent="0.25">
      <c r="A11" s="15">
        <v>32.6</v>
      </c>
      <c r="B11" s="12">
        <f t="shared" si="0"/>
        <v>10.8</v>
      </c>
      <c r="C11" s="7" t="s">
        <v>35</v>
      </c>
      <c r="D11" s="35" t="s">
        <v>32</v>
      </c>
      <c r="E11" s="29" t="s">
        <v>36</v>
      </c>
    </row>
    <row r="12" spans="1:6" ht="63" x14ac:dyDescent="0.25">
      <c r="A12" s="15">
        <v>32.6</v>
      </c>
      <c r="B12" s="12">
        <f t="shared" si="0"/>
        <v>0</v>
      </c>
      <c r="C12" s="8" t="s">
        <v>37</v>
      </c>
      <c r="D12" s="13" t="s">
        <v>38</v>
      </c>
      <c r="E12" s="30" t="s">
        <v>99</v>
      </c>
    </row>
    <row r="13" spans="1:6" ht="41.25" customHeight="1" x14ac:dyDescent="0.25">
      <c r="A13" s="15">
        <v>32.700000000000003</v>
      </c>
      <c r="B13" s="12">
        <f t="shared" si="0"/>
        <v>0.10000000000000142</v>
      </c>
      <c r="C13" s="37" t="s">
        <v>40</v>
      </c>
      <c r="D13" s="33" t="s">
        <v>39</v>
      </c>
      <c r="E13" s="36" t="s">
        <v>12</v>
      </c>
    </row>
    <row r="14" spans="1:6" ht="36.75" customHeight="1" x14ac:dyDescent="0.25">
      <c r="A14" s="15">
        <v>35.6</v>
      </c>
      <c r="B14" s="12">
        <f t="shared" si="0"/>
        <v>2.8999999999999986</v>
      </c>
      <c r="C14" s="37" t="s">
        <v>40</v>
      </c>
      <c r="D14" s="33" t="s">
        <v>41</v>
      </c>
      <c r="E14" s="29" t="s">
        <v>42</v>
      </c>
    </row>
    <row r="15" spans="1:6" ht="31.5" x14ac:dyDescent="0.25">
      <c r="A15" s="15">
        <v>39.4</v>
      </c>
      <c r="B15" s="12">
        <f t="shared" si="0"/>
        <v>3.7999999999999972</v>
      </c>
      <c r="C15" s="7" t="s">
        <v>14</v>
      </c>
      <c r="D15" s="42" t="s">
        <v>43</v>
      </c>
      <c r="E15" s="29" t="s">
        <v>45</v>
      </c>
    </row>
    <row r="16" spans="1:6" ht="27" customHeight="1" x14ac:dyDescent="0.25">
      <c r="A16" s="15">
        <v>40.5</v>
      </c>
      <c r="B16" s="12">
        <f t="shared" si="0"/>
        <v>1.1000000000000014</v>
      </c>
      <c r="C16" s="18" t="s">
        <v>7</v>
      </c>
      <c r="D16" s="19" t="s">
        <v>44</v>
      </c>
      <c r="E16" s="29" t="s">
        <v>45</v>
      </c>
    </row>
    <row r="17" spans="1:5" ht="31.5" x14ac:dyDescent="0.25">
      <c r="A17" s="15">
        <v>40.6</v>
      </c>
      <c r="B17" s="12">
        <f t="shared" si="0"/>
        <v>0.10000000000000142</v>
      </c>
      <c r="C17" s="37" t="s">
        <v>46</v>
      </c>
      <c r="D17" s="19" t="s">
        <v>47</v>
      </c>
      <c r="E17" s="29" t="s">
        <v>48</v>
      </c>
    </row>
    <row r="18" spans="1:5" ht="36.75" customHeight="1" x14ac:dyDescent="0.25">
      <c r="A18" s="27">
        <v>40.700000000000003</v>
      </c>
      <c r="B18" s="28">
        <f t="shared" si="0"/>
        <v>0.10000000000000142</v>
      </c>
      <c r="C18" s="18" t="s">
        <v>7</v>
      </c>
      <c r="D18" s="19" t="s">
        <v>47</v>
      </c>
      <c r="E18" s="31" t="s">
        <v>49</v>
      </c>
    </row>
    <row r="19" spans="1:5" ht="38.25" customHeight="1" x14ac:dyDescent="0.25">
      <c r="A19" s="27">
        <v>49.6</v>
      </c>
      <c r="B19" s="28">
        <f t="shared" si="0"/>
        <v>8.8999999999999986</v>
      </c>
      <c r="C19" s="8" t="s">
        <v>14</v>
      </c>
      <c r="D19" s="19" t="s">
        <v>52</v>
      </c>
      <c r="E19" s="33" t="s">
        <v>50</v>
      </c>
    </row>
    <row r="20" spans="1:5" ht="51" customHeight="1" x14ac:dyDescent="0.25">
      <c r="A20" s="27">
        <v>49.9</v>
      </c>
      <c r="B20" s="28">
        <f t="shared" si="0"/>
        <v>0.29999999999999716</v>
      </c>
      <c r="C20" s="38" t="s">
        <v>51</v>
      </c>
      <c r="D20" s="43" t="s">
        <v>52</v>
      </c>
      <c r="E20" s="1" t="s">
        <v>53</v>
      </c>
    </row>
    <row r="21" spans="1:5" ht="42.75" customHeight="1" x14ac:dyDescent="0.25">
      <c r="A21" s="15">
        <v>50.9</v>
      </c>
      <c r="B21" s="12">
        <f t="shared" si="0"/>
        <v>1</v>
      </c>
      <c r="C21" s="8" t="s">
        <v>14</v>
      </c>
      <c r="D21" s="44" t="s">
        <v>52</v>
      </c>
      <c r="E21" s="30" t="s">
        <v>98</v>
      </c>
    </row>
    <row r="22" spans="1:5" ht="33.75" customHeight="1" x14ac:dyDescent="0.25">
      <c r="A22" s="17">
        <v>52.2</v>
      </c>
      <c r="B22" s="12">
        <f t="shared" si="0"/>
        <v>1.3000000000000043</v>
      </c>
      <c r="C22" s="37" t="s">
        <v>14</v>
      </c>
      <c r="D22" s="10" t="s">
        <v>54</v>
      </c>
      <c r="E22" s="36" t="s">
        <v>55</v>
      </c>
    </row>
    <row r="23" spans="1:5" ht="28.5" customHeight="1" x14ac:dyDescent="0.25">
      <c r="A23" s="17">
        <v>58.6</v>
      </c>
      <c r="B23" s="12">
        <f t="shared" si="0"/>
        <v>6.3999999999999986</v>
      </c>
      <c r="C23" s="37" t="s">
        <v>14</v>
      </c>
      <c r="D23" s="10" t="s">
        <v>56</v>
      </c>
      <c r="E23" s="36" t="s">
        <v>57</v>
      </c>
    </row>
    <row r="24" spans="1:5" ht="50.25" customHeight="1" x14ac:dyDescent="0.25">
      <c r="A24" s="17">
        <v>61.1</v>
      </c>
      <c r="B24" s="12"/>
      <c r="C24" s="52" t="s">
        <v>95</v>
      </c>
      <c r="D24" s="43" t="s">
        <v>56</v>
      </c>
      <c r="E24" s="1" t="s">
        <v>94</v>
      </c>
    </row>
    <row r="25" spans="1:5" ht="22.5" customHeight="1" x14ac:dyDescent="0.25">
      <c r="A25" s="17">
        <v>63.7</v>
      </c>
      <c r="B25" s="12">
        <f>A25-A23</f>
        <v>5.1000000000000014</v>
      </c>
      <c r="C25" s="37" t="s">
        <v>14</v>
      </c>
      <c r="D25" s="10" t="s">
        <v>58</v>
      </c>
      <c r="E25" s="33" t="s">
        <v>59</v>
      </c>
    </row>
    <row r="26" spans="1:5" ht="52.5" customHeight="1" x14ac:dyDescent="0.25">
      <c r="A26" s="17">
        <v>65.099999999999994</v>
      </c>
      <c r="B26" s="12">
        <f t="shared" si="0"/>
        <v>1.3999999999999915</v>
      </c>
      <c r="C26" s="34" t="s">
        <v>61</v>
      </c>
      <c r="D26" s="10" t="s">
        <v>60</v>
      </c>
      <c r="E26" s="45" t="s">
        <v>62</v>
      </c>
    </row>
    <row r="27" spans="1:5" ht="42" customHeight="1" x14ac:dyDescent="0.25">
      <c r="A27" s="17">
        <v>67.2</v>
      </c>
      <c r="B27" s="12">
        <f t="shared" si="0"/>
        <v>2.1000000000000085</v>
      </c>
      <c r="C27" s="34" t="s">
        <v>61</v>
      </c>
      <c r="D27" s="10" t="s">
        <v>63</v>
      </c>
      <c r="E27" s="46" t="s">
        <v>45</v>
      </c>
    </row>
    <row r="28" spans="1:5" ht="35.25" customHeight="1" x14ac:dyDescent="0.25">
      <c r="A28" s="17">
        <v>70.400000000000006</v>
      </c>
      <c r="B28" s="12">
        <f t="shared" si="0"/>
        <v>3.2000000000000028</v>
      </c>
      <c r="C28" s="37" t="s">
        <v>14</v>
      </c>
      <c r="D28" s="10" t="s">
        <v>54</v>
      </c>
      <c r="E28" s="33" t="s">
        <v>64</v>
      </c>
    </row>
    <row r="29" spans="1:5" ht="50.25" customHeight="1" x14ac:dyDescent="0.25">
      <c r="A29" s="17">
        <v>71.400000000000006</v>
      </c>
      <c r="B29" s="12">
        <f t="shared" si="0"/>
        <v>1</v>
      </c>
      <c r="C29" s="38" t="s">
        <v>96</v>
      </c>
      <c r="D29" s="43" t="s">
        <v>52</v>
      </c>
      <c r="E29" s="1" t="s">
        <v>65</v>
      </c>
    </row>
    <row r="30" spans="1:5" ht="31.5" x14ac:dyDescent="0.25">
      <c r="A30" s="17">
        <v>71.7</v>
      </c>
      <c r="B30" s="12">
        <f t="shared" si="0"/>
        <v>0.29999999999999716</v>
      </c>
      <c r="C30" s="18" t="s">
        <v>0</v>
      </c>
      <c r="D30" s="47" t="s">
        <v>52</v>
      </c>
      <c r="E30" s="32" t="s">
        <v>66</v>
      </c>
    </row>
    <row r="31" spans="1:5" ht="30.75" customHeight="1" x14ac:dyDescent="0.25">
      <c r="A31" s="17">
        <v>77.599999999999994</v>
      </c>
      <c r="B31" s="12">
        <f t="shared" si="0"/>
        <v>5.8999999999999915</v>
      </c>
      <c r="C31" s="18" t="s">
        <v>14</v>
      </c>
      <c r="D31" s="10" t="s">
        <v>67</v>
      </c>
      <c r="E31" s="32" t="s">
        <v>68</v>
      </c>
    </row>
    <row r="32" spans="1:5" ht="71.25" customHeight="1" x14ac:dyDescent="0.25">
      <c r="A32" s="17">
        <v>81.599999999999994</v>
      </c>
      <c r="B32" s="12">
        <f t="shared" si="0"/>
        <v>4</v>
      </c>
      <c r="C32" s="48" t="s">
        <v>9</v>
      </c>
      <c r="D32" s="44" t="s">
        <v>69</v>
      </c>
      <c r="E32" s="49" t="s">
        <v>70</v>
      </c>
    </row>
    <row r="33" spans="1:5" ht="44.25" customHeight="1" x14ac:dyDescent="0.25">
      <c r="A33" s="17">
        <v>89</v>
      </c>
      <c r="B33" s="12">
        <f t="shared" si="0"/>
        <v>7.4000000000000057</v>
      </c>
      <c r="C33" s="37" t="s">
        <v>14</v>
      </c>
      <c r="D33" s="19" t="s">
        <v>71</v>
      </c>
      <c r="E33" s="32" t="s">
        <v>72</v>
      </c>
    </row>
    <row r="34" spans="1:5" ht="53.25" customHeight="1" x14ac:dyDescent="0.25">
      <c r="A34" s="17">
        <v>91.9</v>
      </c>
      <c r="B34" s="12">
        <f t="shared" si="0"/>
        <v>2.9000000000000057</v>
      </c>
      <c r="C34" s="37" t="s">
        <v>14</v>
      </c>
      <c r="D34" s="10" t="s">
        <v>73</v>
      </c>
      <c r="E34" s="32" t="s">
        <v>74</v>
      </c>
    </row>
    <row r="35" spans="1:5" ht="24.75" customHeight="1" thickBot="1" x14ac:dyDescent="0.3">
      <c r="A35" s="17">
        <v>92.2</v>
      </c>
      <c r="B35" s="12">
        <f t="shared" si="0"/>
        <v>0.29999999999999716</v>
      </c>
      <c r="C35" s="7" t="s">
        <v>77</v>
      </c>
      <c r="D35" s="10" t="s">
        <v>75</v>
      </c>
      <c r="E35" s="10" t="s">
        <v>76</v>
      </c>
    </row>
    <row r="36" spans="1:5" ht="34.5" customHeight="1" thickBot="1" x14ac:dyDescent="0.3">
      <c r="A36" s="17">
        <v>93.1</v>
      </c>
      <c r="B36" s="12">
        <f t="shared" si="0"/>
        <v>0.89999999999999147</v>
      </c>
      <c r="C36" s="7" t="s">
        <v>14</v>
      </c>
      <c r="D36" s="14" t="s">
        <v>78</v>
      </c>
      <c r="E36" s="20" t="s">
        <v>79</v>
      </c>
    </row>
    <row r="37" spans="1:5" ht="34.5" customHeight="1" x14ac:dyDescent="0.25">
      <c r="A37" s="17">
        <v>96.2</v>
      </c>
      <c r="B37" s="12">
        <f t="shared" si="0"/>
        <v>3.1000000000000085</v>
      </c>
      <c r="C37" s="7" t="s">
        <v>14</v>
      </c>
      <c r="D37" s="10" t="s">
        <v>80</v>
      </c>
      <c r="E37" s="32" t="s">
        <v>72</v>
      </c>
    </row>
    <row r="38" spans="1:5" ht="32.25" customHeight="1" x14ac:dyDescent="0.25">
      <c r="A38" s="17">
        <v>99.2</v>
      </c>
      <c r="B38" s="12">
        <f t="shared" si="0"/>
        <v>3</v>
      </c>
      <c r="C38" s="37" t="s">
        <v>9</v>
      </c>
      <c r="D38" s="10" t="s">
        <v>81</v>
      </c>
      <c r="E38" s="32" t="s">
        <v>82</v>
      </c>
    </row>
    <row r="39" spans="1:5" ht="39.75" customHeight="1" x14ac:dyDescent="0.25">
      <c r="A39" s="17">
        <v>99.4</v>
      </c>
      <c r="B39" s="12">
        <f t="shared" si="0"/>
        <v>0.20000000000000284</v>
      </c>
      <c r="C39" s="7" t="s">
        <v>4</v>
      </c>
      <c r="D39" s="10" t="s">
        <v>81</v>
      </c>
      <c r="E39" s="50" t="s">
        <v>83</v>
      </c>
    </row>
    <row r="40" spans="1:5" ht="28.5" customHeight="1" x14ac:dyDescent="0.25">
      <c r="A40" s="17">
        <v>99.7</v>
      </c>
      <c r="B40" s="12">
        <f t="shared" si="0"/>
        <v>0.29999999999999716</v>
      </c>
      <c r="C40" s="7" t="s">
        <v>33</v>
      </c>
      <c r="D40" s="35" t="s">
        <v>32</v>
      </c>
      <c r="E40" s="10" t="s">
        <v>15</v>
      </c>
    </row>
    <row r="41" spans="1:5" ht="26.25" customHeight="1" x14ac:dyDescent="0.25">
      <c r="A41" s="17">
        <v>100.3</v>
      </c>
      <c r="B41" s="12">
        <f t="shared" si="0"/>
        <v>0.59999999999999432</v>
      </c>
      <c r="C41" s="7" t="s">
        <v>84</v>
      </c>
      <c r="D41" s="35" t="s">
        <v>32</v>
      </c>
      <c r="E41" s="10" t="s">
        <v>85</v>
      </c>
    </row>
    <row r="42" spans="1:5" ht="64.5" customHeight="1" x14ac:dyDescent="0.25">
      <c r="A42" s="17">
        <v>104</v>
      </c>
      <c r="B42" s="12">
        <f t="shared" si="0"/>
        <v>3.7000000000000028</v>
      </c>
      <c r="C42" s="48" t="s">
        <v>86</v>
      </c>
      <c r="D42" s="51" t="s">
        <v>27</v>
      </c>
      <c r="E42" s="30" t="s">
        <v>87</v>
      </c>
    </row>
    <row r="43" spans="1:5" ht="35.25" customHeight="1" thickBot="1" x14ac:dyDescent="0.3">
      <c r="A43" s="17">
        <v>104.1</v>
      </c>
      <c r="B43" s="12">
        <f t="shared" si="0"/>
        <v>9.9999999999994316E-2</v>
      </c>
      <c r="C43" s="40" t="s">
        <v>88</v>
      </c>
      <c r="D43" s="39" t="s">
        <v>27</v>
      </c>
      <c r="E43" s="41" t="s">
        <v>89</v>
      </c>
    </row>
    <row r="44" spans="1:5" ht="42.75" customHeight="1" thickBot="1" x14ac:dyDescent="0.3">
      <c r="A44" s="17">
        <v>104.5</v>
      </c>
      <c r="B44" s="23" t="e">
        <f>A44-#REF!</f>
        <v>#REF!</v>
      </c>
      <c r="C44" s="21" t="s">
        <v>90</v>
      </c>
      <c r="D44" s="22" t="s">
        <v>91</v>
      </c>
      <c r="E44" s="13" t="s">
        <v>92</v>
      </c>
    </row>
    <row r="45" spans="1:5" ht="39" thickBot="1" x14ac:dyDescent="0.3">
      <c r="A45" s="17">
        <v>108.5</v>
      </c>
      <c r="B45" s="23" t="e">
        <f>A45-#REF!</f>
        <v>#REF!</v>
      </c>
      <c r="C45" s="24" t="s">
        <v>97</v>
      </c>
      <c r="D45" s="26" t="s">
        <v>18</v>
      </c>
      <c r="E45" s="25" t="s">
        <v>93</v>
      </c>
    </row>
  </sheetData>
  <mergeCells count="1">
    <mergeCell ref="A1:E1"/>
  </mergeCell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BRM 200 Misto</vt:lpstr>
      <vt:lpstr>'BRM 200 Misto'!Area_de_impressao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Haro</dc:creator>
  <cp:lastModifiedBy>Roberto</cp:lastModifiedBy>
  <cp:lastPrinted>2020-09-28T20:08:17Z</cp:lastPrinted>
  <dcterms:created xsi:type="dcterms:W3CDTF">2016-11-16T23:49:35Z</dcterms:created>
  <dcterms:modified xsi:type="dcterms:W3CDTF">2022-03-21T18:44:14Z</dcterms:modified>
</cp:coreProperties>
</file>